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activeTab="1"/>
  </bookViews>
  <sheets>
    <sheet name="总表320.3万元" sheetId="3" r:id="rId1"/>
    <sheet name="292.2万" sheetId="4" r:id="rId2"/>
  </sheets>
  <definedNames>
    <definedName name="_xlnm._FilterDatabase" localSheetId="1" hidden="1">'292.2万'!$A$4:$T$28</definedName>
    <definedName name="_xlnm.Print_Area" localSheetId="0">总表320.3万元!$A$1:$E$7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<sst xmlns="http://schemas.openxmlformats.org/spreadsheetml/2006/main" count="50" uniqueCount="47">
  <si>
    <t>附件：</t>
  </si>
  <si>
    <t>2024年中央农村改厕奖补资金分配表</t>
  </si>
  <si>
    <t>单位：万元</t>
  </si>
  <si>
    <t>序号</t>
  </si>
  <si>
    <t>项目单位</t>
  </si>
  <si>
    <t>财政支持环节与内容</t>
  </si>
  <si>
    <t>金额</t>
  </si>
  <si>
    <t>备注</t>
  </si>
  <si>
    <t>各乡镇（街道）</t>
  </si>
  <si>
    <t>农村改厕奖补</t>
  </si>
  <si>
    <t>长沙创捷环保工程有限公司</t>
  </si>
  <si>
    <t>小计</t>
  </si>
  <si>
    <t>附件1：</t>
  </si>
  <si>
    <t>2024年中央农村改厕奖补资金分配明细表</t>
  </si>
  <si>
    <t>乡镇（街道）</t>
  </si>
  <si>
    <t>户厕资金</t>
  </si>
  <si>
    <t>公厕资金</t>
  </si>
  <si>
    <t>户厕后续管护资金</t>
  </si>
  <si>
    <t>合计（元）</t>
  </si>
  <si>
    <t>新建户厕数量(座）</t>
  </si>
  <si>
    <t>小计（元）</t>
  </si>
  <si>
    <t>公厕数量（座)</t>
  </si>
  <si>
    <t>历年来享受财政奖补户厕数量（座）</t>
  </si>
  <si>
    <t>花桥镇</t>
  </si>
  <si>
    <t>铁丝塘镇</t>
  </si>
  <si>
    <t>洪山镇</t>
  </si>
  <si>
    <t>泉溪镇</t>
  </si>
  <si>
    <t>咸塘镇</t>
  </si>
  <si>
    <t>宝盖镇</t>
  </si>
  <si>
    <t>江口镇</t>
  </si>
  <si>
    <t>冠市镇</t>
  </si>
  <si>
    <t>相市乡</t>
  </si>
  <si>
    <t>茶市镇</t>
  </si>
  <si>
    <t>向阳桥街道</t>
  </si>
  <si>
    <t>云集街道</t>
  </si>
  <si>
    <t>车江街道</t>
  </si>
  <si>
    <t>松江镇</t>
  </si>
  <si>
    <t>栗江镇</t>
  </si>
  <si>
    <t>近尾洲镇</t>
  </si>
  <si>
    <t>硫市镇</t>
  </si>
  <si>
    <t>茅市镇</t>
  </si>
  <si>
    <t>柞市镇</t>
  </si>
  <si>
    <t>岐山镇</t>
  </si>
  <si>
    <t>泉湖镇</t>
  </si>
  <si>
    <t>谭子山镇</t>
  </si>
  <si>
    <t>三塘镇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</si>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</sst>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6"/>
      <color theme="1"/>
      <name val="宋体"/>
      <charset val="134"/>
      <scheme val="minor"/>
    </font>
    <font>
      <b/>
      <sz val="16"/>
      <name val="宋体"/>
      <charset val="134"/>
    </font>
    <font>
      <sz val="11"/>
      <name val="宋体"/>
      <charset val="134"/>
    </font>
    <font>
      <b/>
      <sz val="14"/>
      <name val="仿宋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5" applyNumberFormat="0" applyAlignment="0" applyProtection="0">
      <alignment vertical="center"/>
    </xf>
    <xf numFmtId="0" fontId="25" fillId="4" borderId="16" applyNumberFormat="0" applyAlignment="0" applyProtection="0">
      <alignment vertical="center"/>
    </xf>
    <xf numFmtId="0" fontId="26" fillId="4" borderId="15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7"/>
  <sheetViews>
    <sheetView workbookViewId="0">
      <selection activeCell="J13" sqref="J13"/>
    </sheetView>
  </sheetViews>
  <sheetFormatPr defaultColWidth="9" defaultRowHeight="14.25" outlineLevelRow="6" outlineLevelCol="4"/>
  <cols>
    <col min="1" max="1" width="8.5" style="23" customWidth="1"/>
    <col min="2" max="2" width="36.375" style="23" customWidth="1"/>
    <col min="3" max="3" width="26.125" style="23" customWidth="1"/>
    <col min="4" max="4" width="15.375" style="23" customWidth="1"/>
    <col min="5" max="5" width="12" style="23" customWidth="1"/>
    <col min="6" max="6" width="10.375" style="23"/>
    <col min="7" max="7" width="14.625" style="23" customWidth="1"/>
    <col min="8" max="8" width="9.375" style="23"/>
    <col min="9" max="9" width="9.25" style="23"/>
    <col min="10" max="16384" width="9" style="23"/>
  </cols>
  <sheetData>
    <row r="1" s="23" customFormat="1" ht="25" customHeight="1" spans="1:1">
      <c r="A1" s="25" t="s">
        <v>0</v>
      </c>
    </row>
    <row r="2" s="23" customFormat="1" ht="38" customHeight="1" spans="1:5">
      <c r="A2" s="26" t="s">
        <v>1</v>
      </c>
      <c r="B2" s="26"/>
      <c r="C2" s="26"/>
      <c r="D2" s="26"/>
      <c r="E2" s="26"/>
    </row>
    <row r="3" s="23" customFormat="1" ht="19" customHeight="1" spans="4:5">
      <c r="D3" s="27"/>
      <c r="E3" s="28" t="s">
        <v>2</v>
      </c>
    </row>
    <row r="4" s="24" customFormat="1" ht="30" customHeight="1" spans="1:5">
      <c r="A4" s="29" t="s">
        <v>3</v>
      </c>
      <c r="B4" s="29" t="s">
        <v>4</v>
      </c>
      <c r="C4" s="30" t="s">
        <v>5</v>
      </c>
      <c r="D4" s="31" t="s">
        <v>6</v>
      </c>
      <c r="E4" s="29" t="s">
        <v>7</v>
      </c>
    </row>
    <row r="5" s="24" customFormat="1" ht="48" customHeight="1" spans="1:5">
      <c r="A5" s="32">
        <v>1</v>
      </c>
      <c r="B5" s="33" t="s">
        <v>8</v>
      </c>
      <c r="C5" s="33" t="s">
        <v>9</v>
      </c>
      <c r="D5" s="34">
        <v>292.2</v>
      </c>
      <c r="E5" s="35"/>
    </row>
    <row r="6" s="23" customFormat="1" ht="60" customHeight="1" spans="1:5">
      <c r="A6" s="32">
        <v>2</v>
      </c>
      <c r="B6" s="33" t="s">
        <v>10</v>
      </c>
      <c r="C6" s="36"/>
      <c r="D6" s="34">
        <v>28.1</v>
      </c>
      <c r="E6" s="37"/>
    </row>
    <row r="7" s="23" customFormat="1" ht="60" customHeight="1" spans="1:5">
      <c r="A7" s="32">
        <v>3</v>
      </c>
      <c r="B7" s="34" t="s">
        <v>11</v>
      </c>
      <c r="C7" s="34"/>
      <c r="D7" s="34">
        <f>SUM(D5:D6)</f>
        <v>320.3</v>
      </c>
      <c r="E7" s="37"/>
    </row>
  </sheetData>
  <mergeCells count="2">
    <mergeCell ref="A2:E2"/>
    <mergeCell ref="C5:C6"/>
  </mergeCells>
  <pageMargins left="0.7" right="0.7" top="0.75" bottom="0.75" header="0.3" footer="0.3"/>
  <pageSetup paperSize="9" scale="92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9"/>
  <sheetViews>
    <sheetView tabSelected="1" workbookViewId="0">
      <selection activeCell="M21" sqref="M21"/>
    </sheetView>
  </sheetViews>
  <sheetFormatPr defaultColWidth="9" defaultRowHeight="13.5"/>
  <cols>
    <col min="1" max="1" width="5.5" style="1" customWidth="1"/>
    <col min="2" max="2" width="18.75" style="3" customWidth="1"/>
    <col min="3" max="3" width="12.5" style="3" customWidth="1"/>
    <col min="4" max="6" width="9.875" style="3" customWidth="1"/>
    <col min="7" max="7" width="18.625" style="1" customWidth="1"/>
    <col min="8" max="8" width="9" style="1"/>
    <col min="9" max="9" width="14.5" style="1" customWidth="1"/>
    <col min="10" max="10" width="12.625" style="1"/>
    <col min="11" max="11" width="9" style="1"/>
    <col min="12" max="12" width="9.375" style="1"/>
    <col min="13" max="15" width="12.625" style="1"/>
    <col min="16" max="16384" width="9" style="1"/>
  </cols>
  <sheetData>
    <row r="1" spans="1:1">
      <c r="A1" s="1" t="s">
        <v>12</v>
      </c>
    </row>
    <row r="2" s="1" customFormat="1" ht="39" customHeight="1" spans="1:9">
      <c r="A2" s="4" t="s">
        <v>13</v>
      </c>
      <c r="B2" s="4"/>
      <c r="C2" s="4"/>
      <c r="D2" s="4"/>
      <c r="E2" s="4"/>
      <c r="F2" s="4"/>
      <c r="G2" s="4"/>
      <c r="H2" s="4"/>
      <c r="I2" s="4"/>
    </row>
    <row r="3" s="2" customFormat="1" ht="45" customHeight="1" spans="1:9">
      <c r="A3" s="5" t="s">
        <v>3</v>
      </c>
      <c r="B3" s="6" t="s">
        <v>14</v>
      </c>
      <c r="C3" s="7" t="s">
        <v>15</v>
      </c>
      <c r="D3" s="8"/>
      <c r="E3" s="9" t="s">
        <v>16</v>
      </c>
      <c r="F3" s="9"/>
      <c r="G3" s="7" t="s">
        <v>17</v>
      </c>
      <c r="H3" s="8"/>
      <c r="I3" s="19" t="s">
        <v>18</v>
      </c>
    </row>
    <row r="4" s="2" customFormat="1" ht="65" customHeight="1" spans="1:9">
      <c r="A4" s="10"/>
      <c r="B4" s="11"/>
      <c r="C4" s="11" t="s">
        <v>19</v>
      </c>
      <c r="D4" s="11" t="s">
        <v>20</v>
      </c>
      <c r="E4" s="11" t="s">
        <v>21</v>
      </c>
      <c r="F4" s="11" t="s">
        <v>20</v>
      </c>
      <c r="G4" s="11" t="s">
        <v>22</v>
      </c>
      <c r="H4" s="11" t="s">
        <v>20</v>
      </c>
      <c r="I4" s="20"/>
    </row>
    <row r="5" s="1" customFormat="1" ht="25" customHeight="1" spans="1:9">
      <c r="A5" s="12">
        <v>1</v>
      </c>
      <c r="B5" s="13" t="s">
        <v>23</v>
      </c>
      <c r="C5" s="13">
        <v>30</v>
      </c>
      <c r="D5" s="14">
        <v>24360</v>
      </c>
      <c r="E5" s="13">
        <v>1</v>
      </c>
      <c r="F5" s="13">
        <v>50000</v>
      </c>
      <c r="G5" s="15">
        <v>2431</v>
      </c>
      <c r="H5" s="16">
        <v>56322</v>
      </c>
      <c r="I5" s="21">
        <f>D5+F5+H5</f>
        <v>130682</v>
      </c>
    </row>
    <row r="6" s="1" customFormat="1" ht="25" customHeight="1" spans="1:9">
      <c r="A6" s="12">
        <v>2</v>
      </c>
      <c r="B6" s="13" t="s">
        <v>24</v>
      </c>
      <c r="C6" s="13"/>
      <c r="D6" s="14"/>
      <c r="E6" s="13">
        <v>1</v>
      </c>
      <c r="F6" s="13">
        <v>50000</v>
      </c>
      <c r="G6" s="15">
        <v>1712</v>
      </c>
      <c r="H6" s="16">
        <v>39659</v>
      </c>
      <c r="I6" s="21">
        <f t="shared" ref="I6:I28" si="0">D6+F6+H6</f>
        <v>89659</v>
      </c>
    </row>
    <row r="7" s="1" customFormat="1" ht="25" customHeight="1" spans="1:9">
      <c r="A7" s="12">
        <v>3</v>
      </c>
      <c r="B7" s="13" t="s">
        <v>25</v>
      </c>
      <c r="C7" s="13"/>
      <c r="D7" s="14"/>
      <c r="E7" s="13">
        <v>1</v>
      </c>
      <c r="F7" s="13">
        <v>50000</v>
      </c>
      <c r="G7" s="15">
        <v>3046</v>
      </c>
      <c r="H7" s="16">
        <v>70574</v>
      </c>
      <c r="I7" s="21">
        <f t="shared" si="0"/>
        <v>120574</v>
      </c>
    </row>
    <row r="8" s="1" customFormat="1" ht="25" customHeight="1" spans="1:9">
      <c r="A8" s="12">
        <v>4</v>
      </c>
      <c r="B8" s="13" t="s">
        <v>26</v>
      </c>
      <c r="C8" s="13"/>
      <c r="D8" s="14"/>
      <c r="E8" s="13">
        <v>1</v>
      </c>
      <c r="F8" s="13">
        <v>50000</v>
      </c>
      <c r="G8" s="15">
        <v>2845</v>
      </c>
      <c r="H8" s="16">
        <v>65915</v>
      </c>
      <c r="I8" s="21">
        <f t="shared" si="0"/>
        <v>115915</v>
      </c>
    </row>
    <row r="9" s="1" customFormat="1" ht="25" customHeight="1" spans="1:16">
      <c r="A9" s="12">
        <v>5</v>
      </c>
      <c r="B9" s="13" t="s">
        <v>27</v>
      </c>
      <c r="C9" s="13">
        <v>50</v>
      </c>
      <c r="D9" s="14">
        <v>40600</v>
      </c>
      <c r="E9" s="13">
        <v>1</v>
      </c>
      <c r="F9" s="13">
        <v>50000</v>
      </c>
      <c r="G9" s="15">
        <v>1304</v>
      </c>
      <c r="H9" s="16">
        <v>30228</v>
      </c>
      <c r="I9" s="21">
        <f t="shared" si="0"/>
        <v>120828</v>
      </c>
      <c r="P9" s="22"/>
    </row>
    <row r="10" s="1" customFormat="1" ht="25" customHeight="1" spans="1:9">
      <c r="A10" s="12">
        <v>6</v>
      </c>
      <c r="B10" s="13" t="s">
        <v>28</v>
      </c>
      <c r="C10" s="13"/>
      <c r="D10" s="14"/>
      <c r="E10" s="13"/>
      <c r="F10" s="13"/>
      <c r="G10" s="15">
        <v>2244</v>
      </c>
      <c r="H10" s="16">
        <v>51984</v>
      </c>
      <c r="I10" s="21">
        <f t="shared" si="0"/>
        <v>51984</v>
      </c>
    </row>
    <row r="11" s="1" customFormat="1" ht="25" customHeight="1" spans="1:9">
      <c r="A11" s="12">
        <v>7</v>
      </c>
      <c r="B11" s="13" t="s">
        <v>29</v>
      </c>
      <c r="C11" s="13">
        <v>20</v>
      </c>
      <c r="D11" s="14">
        <v>16240</v>
      </c>
      <c r="E11" s="13"/>
      <c r="F11" s="13"/>
      <c r="G11" s="15">
        <v>1881</v>
      </c>
      <c r="H11" s="16">
        <v>43584</v>
      </c>
      <c r="I11" s="21">
        <f t="shared" si="0"/>
        <v>59824</v>
      </c>
    </row>
    <row r="12" s="1" customFormat="1" ht="25" customHeight="1" spans="1:9">
      <c r="A12" s="12">
        <v>8</v>
      </c>
      <c r="B12" s="13" t="s">
        <v>30</v>
      </c>
      <c r="C12" s="13">
        <v>50</v>
      </c>
      <c r="D12" s="14">
        <v>40600</v>
      </c>
      <c r="E12" s="13">
        <v>2</v>
      </c>
      <c r="F12" s="13">
        <v>19439</v>
      </c>
      <c r="G12" s="15">
        <v>1992</v>
      </c>
      <c r="H12" s="16">
        <v>46155</v>
      </c>
      <c r="I12" s="21">
        <f t="shared" si="0"/>
        <v>106194</v>
      </c>
    </row>
    <row r="13" s="1" customFormat="1" ht="25" customHeight="1" spans="1:9">
      <c r="A13" s="12">
        <v>9</v>
      </c>
      <c r="B13" s="13" t="s">
        <v>31</v>
      </c>
      <c r="C13" s="13"/>
      <c r="D13" s="14"/>
      <c r="E13" s="13">
        <v>1</v>
      </c>
      <c r="F13" s="13">
        <v>50000</v>
      </c>
      <c r="G13" s="15">
        <v>2097</v>
      </c>
      <c r="H13" s="16">
        <v>48587</v>
      </c>
      <c r="I13" s="21">
        <f t="shared" si="0"/>
        <v>98587</v>
      </c>
    </row>
    <row r="14" s="1" customFormat="1" ht="25" customHeight="1" spans="1:9">
      <c r="A14" s="12">
        <v>10</v>
      </c>
      <c r="B14" s="13" t="s">
        <v>32</v>
      </c>
      <c r="C14" s="13">
        <v>12</v>
      </c>
      <c r="D14" s="14">
        <v>9744</v>
      </c>
      <c r="E14" s="13">
        <v>1</v>
      </c>
      <c r="F14" s="13">
        <v>50000</v>
      </c>
      <c r="G14" s="15">
        <v>1956</v>
      </c>
      <c r="H14" s="16">
        <v>45328</v>
      </c>
      <c r="I14" s="21">
        <f t="shared" si="0"/>
        <v>105072</v>
      </c>
    </row>
    <row r="15" s="1" customFormat="1" ht="25" customHeight="1" spans="1:9">
      <c r="A15" s="12">
        <v>11</v>
      </c>
      <c r="B15" s="13" t="s">
        <v>33</v>
      </c>
      <c r="C15" s="13">
        <v>70</v>
      </c>
      <c r="D15" s="14">
        <v>56840</v>
      </c>
      <c r="E15" s="13">
        <v>1</v>
      </c>
      <c r="F15" s="13">
        <v>50000</v>
      </c>
      <c r="G15" s="15">
        <v>2921</v>
      </c>
      <c r="H15" s="16">
        <v>67683</v>
      </c>
      <c r="I15" s="21">
        <f t="shared" si="0"/>
        <v>174523</v>
      </c>
    </row>
    <row r="16" s="1" customFormat="1" ht="25" customHeight="1" spans="1:9">
      <c r="A16" s="17">
        <v>12</v>
      </c>
      <c r="B16" s="18" t="s">
        <v>34</v>
      </c>
      <c r="C16" s="13">
        <v>30</v>
      </c>
      <c r="D16" s="14">
        <v>27924</v>
      </c>
      <c r="E16" s="13">
        <v>2</v>
      </c>
      <c r="F16" s="13">
        <v>100000</v>
      </c>
      <c r="G16" s="15">
        <v>2382</v>
      </c>
      <c r="H16" s="16">
        <v>55197</v>
      </c>
      <c r="I16" s="21">
        <f t="shared" si="0"/>
        <v>183121</v>
      </c>
    </row>
    <row r="17" s="1" customFormat="1" ht="25" customHeight="1" spans="1:9">
      <c r="A17" s="12">
        <v>13</v>
      </c>
      <c r="B17" s="13" t="s">
        <v>35</v>
      </c>
      <c r="C17" s="13">
        <v>10</v>
      </c>
      <c r="D17" s="14">
        <v>8120</v>
      </c>
      <c r="E17" s="13"/>
      <c r="F17" s="13"/>
      <c r="G17" s="15">
        <v>1788</v>
      </c>
      <c r="H17" s="16">
        <v>41427</v>
      </c>
      <c r="I17" s="21">
        <f t="shared" si="0"/>
        <v>49547</v>
      </c>
    </row>
    <row r="18" s="1" customFormat="1" ht="25" customHeight="1" spans="1:9">
      <c r="A18" s="12">
        <v>14</v>
      </c>
      <c r="B18" s="13" t="s">
        <v>36</v>
      </c>
      <c r="C18" s="13">
        <v>6</v>
      </c>
      <c r="D18" s="14">
        <v>4872</v>
      </c>
      <c r="E18" s="13">
        <v>1</v>
      </c>
      <c r="F18" s="13">
        <v>50000</v>
      </c>
      <c r="G18" s="15">
        <v>2106</v>
      </c>
      <c r="H18" s="16">
        <v>48794</v>
      </c>
      <c r="I18" s="21">
        <f t="shared" si="0"/>
        <v>103666</v>
      </c>
    </row>
    <row r="19" s="1" customFormat="1" ht="25" customHeight="1" spans="1:9">
      <c r="A19" s="12">
        <v>15</v>
      </c>
      <c r="B19" s="13" t="s">
        <v>37</v>
      </c>
      <c r="C19" s="13">
        <v>85</v>
      </c>
      <c r="D19" s="14">
        <v>69305</v>
      </c>
      <c r="E19" s="13">
        <v>2</v>
      </c>
      <c r="F19" s="13">
        <v>100000</v>
      </c>
      <c r="G19" s="15">
        <v>2421</v>
      </c>
      <c r="H19" s="16">
        <v>56092</v>
      </c>
      <c r="I19" s="21">
        <f t="shared" si="0"/>
        <v>225397</v>
      </c>
    </row>
    <row r="20" s="1" customFormat="1" ht="25" customHeight="1" spans="1:9">
      <c r="A20" s="12">
        <v>16</v>
      </c>
      <c r="B20" s="13" t="s">
        <v>38</v>
      </c>
      <c r="C20" s="13">
        <v>30</v>
      </c>
      <c r="D20" s="14">
        <v>24360</v>
      </c>
      <c r="E20" s="13">
        <v>1</v>
      </c>
      <c r="F20" s="13">
        <v>50000</v>
      </c>
      <c r="G20" s="15">
        <v>1849</v>
      </c>
      <c r="H20" s="16">
        <v>42850</v>
      </c>
      <c r="I20" s="21">
        <f t="shared" si="0"/>
        <v>117210</v>
      </c>
    </row>
    <row r="21" s="1" customFormat="1" ht="25" customHeight="1" spans="1:9">
      <c r="A21" s="12">
        <v>17</v>
      </c>
      <c r="B21" s="13" t="s">
        <v>39</v>
      </c>
      <c r="C21" s="13"/>
      <c r="D21" s="14"/>
      <c r="E21" s="13"/>
      <c r="F21" s="13"/>
      <c r="G21" s="15">
        <v>2251</v>
      </c>
      <c r="H21" s="16">
        <v>52145</v>
      </c>
      <c r="I21" s="21">
        <f t="shared" si="0"/>
        <v>52145</v>
      </c>
    </row>
    <row r="22" s="1" customFormat="1" ht="25" customHeight="1" spans="1:9">
      <c r="A22" s="17">
        <v>18</v>
      </c>
      <c r="B22" s="18" t="s">
        <v>40</v>
      </c>
      <c r="C22" s="13">
        <v>70</v>
      </c>
      <c r="D22" s="14">
        <v>79412</v>
      </c>
      <c r="E22" s="13">
        <v>1</v>
      </c>
      <c r="F22" s="13">
        <v>50000</v>
      </c>
      <c r="G22" s="15">
        <v>2759</v>
      </c>
      <c r="H22" s="16">
        <v>63919</v>
      </c>
      <c r="I22" s="21">
        <f t="shared" si="0"/>
        <v>193331</v>
      </c>
    </row>
    <row r="23" s="1" customFormat="1" ht="25" customHeight="1" spans="1:9">
      <c r="A23" s="12">
        <v>19</v>
      </c>
      <c r="B23" s="13" t="s">
        <v>41</v>
      </c>
      <c r="C23" s="13">
        <v>5</v>
      </c>
      <c r="D23" s="14">
        <v>10000</v>
      </c>
      <c r="E23" s="13">
        <v>1</v>
      </c>
      <c r="F23" s="13">
        <v>50000</v>
      </c>
      <c r="G23" s="15">
        <v>1783</v>
      </c>
      <c r="H23" s="16">
        <v>41312</v>
      </c>
      <c r="I23" s="21">
        <f t="shared" si="0"/>
        <v>101312</v>
      </c>
    </row>
    <row r="24" s="1" customFormat="1" ht="25" customHeight="1" spans="1:9">
      <c r="A24" s="12">
        <v>20</v>
      </c>
      <c r="B24" s="13" t="s">
        <v>42</v>
      </c>
      <c r="C24" s="13"/>
      <c r="D24" s="14"/>
      <c r="E24" s="13">
        <v>2</v>
      </c>
      <c r="F24" s="13">
        <v>100000</v>
      </c>
      <c r="G24" s="15">
        <v>2377</v>
      </c>
      <c r="H24" s="16">
        <v>55082</v>
      </c>
      <c r="I24" s="21">
        <f t="shared" si="0"/>
        <v>155082</v>
      </c>
    </row>
    <row r="25" s="1" customFormat="1" ht="25" customHeight="1" spans="1:9">
      <c r="A25" s="12">
        <v>21</v>
      </c>
      <c r="B25" s="13" t="s">
        <v>43</v>
      </c>
      <c r="C25" s="13">
        <v>72</v>
      </c>
      <c r="D25" s="14">
        <v>58464</v>
      </c>
      <c r="E25" s="13"/>
      <c r="F25" s="13"/>
      <c r="G25" s="15">
        <v>2191</v>
      </c>
      <c r="H25" s="16">
        <v>50768</v>
      </c>
      <c r="I25" s="21">
        <f t="shared" si="0"/>
        <v>109232</v>
      </c>
    </row>
    <row r="26" s="1" customFormat="1" ht="25" customHeight="1" spans="1:9">
      <c r="A26" s="17">
        <v>22</v>
      </c>
      <c r="B26" s="18" t="s">
        <v>44</v>
      </c>
      <c r="C26" s="13">
        <v>60</v>
      </c>
      <c r="D26" s="14">
        <v>48720</v>
      </c>
      <c r="E26" s="13">
        <v>3</v>
      </c>
      <c r="F26" s="13">
        <v>150000</v>
      </c>
      <c r="G26" s="15">
        <v>2300</v>
      </c>
      <c r="H26" s="16">
        <v>53292</v>
      </c>
      <c r="I26" s="21">
        <f t="shared" si="0"/>
        <v>252012</v>
      </c>
    </row>
    <row r="27" s="1" customFormat="1" ht="25" customHeight="1" spans="1:9">
      <c r="A27" s="12">
        <v>23</v>
      </c>
      <c r="B27" s="13" t="s">
        <v>45</v>
      </c>
      <c r="C27" s="13"/>
      <c r="D27" s="14"/>
      <c r="E27" s="13">
        <v>2</v>
      </c>
      <c r="F27" s="13">
        <v>100000</v>
      </c>
      <c r="G27" s="15">
        <v>4579</v>
      </c>
      <c r="H27" s="16">
        <v>106103</v>
      </c>
      <c r="I27" s="21">
        <f t="shared" si="0"/>
        <v>206103</v>
      </c>
    </row>
    <row r="28" s="1" customFormat="1" ht="25" customHeight="1" spans="1:9">
      <c r="A28" s="12" t="s">
        <v>46</v>
      </c>
      <c r="B28" s="13"/>
      <c r="C28" s="13">
        <f t="shared" ref="C28:J28" si="1">SUM(C5:C27)</f>
        <v>600</v>
      </c>
      <c r="D28" s="13">
        <f t="shared" si="1"/>
        <v>519561</v>
      </c>
      <c r="E28" s="13">
        <f t="shared" si="1"/>
        <v>25</v>
      </c>
      <c r="F28" s="13">
        <f t="shared" si="1"/>
        <v>1169439</v>
      </c>
      <c r="G28" s="13">
        <f t="shared" si="1"/>
        <v>53215</v>
      </c>
      <c r="H28" s="13">
        <f t="shared" si="1"/>
        <v>1233000</v>
      </c>
      <c r="I28" s="21">
        <f t="shared" si="0"/>
        <v>2922000</v>
      </c>
    </row>
    <row r="29" ht="25" customHeight="1"/>
  </sheetData>
  <autoFilter xmlns:etc="http://www.wps.cn/officeDocument/2017/etCustomData" ref="A4:T28" etc:filterBottomFollowUsedRange="0">
    <extLst/>
  </autoFilter>
  <mergeCells count="7">
    <mergeCell ref="A2:I2"/>
    <mergeCell ref="C3:D3"/>
    <mergeCell ref="E3:F3"/>
    <mergeCell ref="G3:H3"/>
    <mergeCell ref="A3:A4"/>
    <mergeCell ref="B3:B4"/>
    <mergeCell ref="I3:I4"/>
  </mergeCells>
  <pageMargins left="0.75" right="0.393055555555556" top="1" bottom="1" header="0.5" footer="0.5"/>
  <pageSetup paperSize="9" scale="72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总表320.3万元</vt:lpstr>
      <vt:lpstr>292.2万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吴嘉慧</cp:lastModifiedBy>
  <dcterms:created xsi:type="dcterms:W3CDTF">2022-07-25T08:36:00Z</dcterms:created>
  <dcterms:modified xsi:type="dcterms:W3CDTF">2024-12-27T08:55:46Z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528D65B3B12C4DD8A41366414084AE03_12</vt:lpwstr>
  </property>
</Properties>
</file>